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 ведущего специалиста\Дьяченко\Инвентаризация  кладбищь\"/>
    </mc:Choice>
  </mc:AlternateContent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6" i="2" l="1"/>
  <c r="C5" i="2"/>
  <c r="E6" i="2"/>
  <c r="E5" i="2"/>
  <c r="E4" i="2"/>
  <c r="C4" i="2"/>
  <c r="E3" i="2"/>
  <c r="C3" i="2"/>
  <c r="E1" i="2" l="1"/>
  <c r="C1" i="2"/>
</calcChain>
</file>

<file path=xl/sharedStrings.xml><?xml version="1.0" encoding="utf-8"?>
<sst xmlns="http://schemas.openxmlformats.org/spreadsheetml/2006/main" count="50" uniqueCount="39">
  <si>
    <t>№ п/п</t>
  </si>
  <si>
    <t xml:space="preserve">Адрес/наименование кладбища </t>
  </si>
  <si>
    <t>Кадастровый номер земельного участка</t>
  </si>
  <si>
    <t>Общая площадь (га)</t>
  </si>
  <si>
    <t>Количество мест захоронений</t>
  </si>
  <si>
    <t>Назначение:</t>
  </si>
  <si>
    <t>по принадлежности: государственная/муниципальная/частная</t>
  </si>
  <si>
    <t>по обычаям: общественное/вероисповедальное/воинское</t>
  </si>
  <si>
    <t xml:space="preserve">по историческому и культурному наследию:историко-мемориальное </t>
  </si>
  <si>
    <t>по статусу: открытое/закрытое</t>
  </si>
  <si>
    <t>Балансодержатель: дата передачи в постоянное бессрочное пользование земельного участка/дата регистрации</t>
  </si>
  <si>
    <t>Контактные данные ответственного лица (сведения об организации, непосредственно выполняющих функции ОМСУ на данном кладбище)</t>
  </si>
  <si>
    <t xml:space="preserve">муниципальная </t>
  </si>
  <si>
    <t>Открытое</t>
  </si>
  <si>
    <t>ОЛЬХОВАТСКИЙ МУНИЦИПАЛЬНЫЙ РАЙОН</t>
  </si>
  <si>
    <t>36:18:4800005:167</t>
  </si>
  <si>
    <t xml:space="preserve">Общественное </t>
  </si>
  <si>
    <t>36:18:4800015:209</t>
  </si>
  <si>
    <t xml:space="preserve">Муниципальная </t>
  </si>
  <si>
    <t>36:18:5500019:447</t>
  </si>
  <si>
    <t>36:18:5500019:446</t>
  </si>
  <si>
    <t xml:space="preserve">Воронежская область, Ольховатский район ,  сл. Шапошниковка, ул. Садовая, 86/кладбище </t>
  </si>
  <si>
    <t xml:space="preserve">Воронежская область, Ольховатский район, сл. Шапошниковка, ул. Воронежская, 7а/кладбище </t>
  </si>
  <si>
    <t xml:space="preserve">Воронежская область, Ольховатский район,  х. Ремезово, ул. Заречная, 45/кладбище </t>
  </si>
  <si>
    <t xml:space="preserve">Воронежская область, Ольховатский район,  х. Песчаный, ул. Сосновая, 53  /кладбище </t>
  </si>
  <si>
    <t>Администрация Шапошниковского сельского поселения. Постоянное (бессрочное) пользование от 18.01.2019 №6, №36:18:4800005:167-36/182/2019-1 от 25.01.2019</t>
  </si>
  <si>
    <t>Администрация Шапошниковского сельского поселения.  Постоянное (бессрочное) пользование 06.02.2019 №48, №36:18:4800015:209-36/182/2019-1 от 14.02.2019</t>
  </si>
  <si>
    <t>Администрация Шапошниковского сельского поселения. Постоянное (бессрочное) пользование  06.02.2019 №47, №36:18:5500019:447-36/182/2019-1 от 14.02.2019</t>
  </si>
  <si>
    <t xml:space="preserve">Глава администрации  Шапошниковского сельского поселения - Двирник Алексей Иванович, 
8(473-95)4-91-22
</t>
  </si>
  <si>
    <t>Администрация Шапошниковского сельского поселения. Постоянное (бессрочное) пользование 10.12.2018 № 423, №36:18:5500019:446-36/182/2019-1 от 15.01.2019</t>
  </si>
  <si>
    <t>865/0,69</t>
  </si>
  <si>
    <t>1007/0,65</t>
  </si>
  <si>
    <t>873/0,72</t>
  </si>
  <si>
    <t>164/0,16</t>
  </si>
  <si>
    <t>136/0,12</t>
  </si>
  <si>
    <t>161/0,14</t>
  </si>
  <si>
    <t>135/0,12</t>
  </si>
  <si>
    <t>1000/0,60</t>
  </si>
  <si>
    <t>868/0,69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</si>
</sst>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[Red]0.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75" zoomScaleNormal="75" workbookViewId="0">
      <selection activeCell="G7" sqref="G7"/>
    </sheetView>
  </sheetViews>
  <sheetFormatPr defaultRowHeight="15" x14ac:dyDescent="0.25"/>
  <cols>
    <col min="1" max="1" width="5.85546875" style="2" customWidth="1"/>
    <col min="2" max="2" width="29.28515625" style="5" customWidth="1"/>
    <col min="3" max="3" width="27" customWidth="1"/>
    <col min="4" max="4" width="15.42578125" style="10" customWidth="1"/>
    <col min="5" max="5" width="34.5703125" style="11" customWidth="1"/>
    <col min="6" max="6" width="28.42578125" style="11" customWidth="1"/>
    <col min="7" max="7" width="21.28515625" style="11" customWidth="1"/>
    <col min="8" max="8" width="21.85546875" style="11" customWidth="1"/>
    <col min="9" max="9" width="17.42578125" style="12" customWidth="1"/>
    <col min="10" max="10" width="31.140625" style="7" customWidth="1"/>
    <col min="11" max="11" width="22" style="7" customWidth="1"/>
  </cols>
  <sheetData>
    <row r="1" spans="1:11" ht="21" customHeight="1" x14ac:dyDescent="0.25">
      <c r="A1" s="22" t="s">
        <v>0</v>
      </c>
      <c r="B1" s="22" t="s">
        <v>1</v>
      </c>
      <c r="C1" s="22" t="s">
        <v>2</v>
      </c>
      <c r="D1" s="24" t="s">
        <v>3</v>
      </c>
      <c r="E1" s="23" t="s">
        <v>5</v>
      </c>
      <c r="F1" s="23"/>
      <c r="G1" s="23"/>
      <c r="H1" s="23"/>
      <c r="I1" s="23" t="s">
        <v>4</v>
      </c>
      <c r="J1" s="22" t="s">
        <v>10</v>
      </c>
      <c r="K1" s="22" t="s">
        <v>11</v>
      </c>
    </row>
    <row r="2" spans="1:11" s="1" customFormat="1" ht="105" customHeight="1" x14ac:dyDescent="0.25">
      <c r="A2" s="22"/>
      <c r="B2" s="22"/>
      <c r="C2" s="22"/>
      <c r="D2" s="24"/>
      <c r="E2" s="8" t="s">
        <v>6</v>
      </c>
      <c r="F2" s="8" t="s">
        <v>7</v>
      </c>
      <c r="G2" s="8" t="s">
        <v>8</v>
      </c>
      <c r="H2" s="8" t="s">
        <v>9</v>
      </c>
      <c r="I2" s="23"/>
      <c r="J2" s="22"/>
      <c r="K2" s="22"/>
    </row>
    <row r="3" spans="1:11" s="1" customFormat="1" ht="15" customHeight="1" x14ac:dyDescent="0.25">
      <c r="A3" s="3">
        <v>1</v>
      </c>
      <c r="B3" s="3">
        <v>2</v>
      </c>
      <c r="C3" s="3">
        <v>3</v>
      </c>
      <c r="D3" s="9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3">
        <v>10</v>
      </c>
      <c r="K3" s="3">
        <v>11</v>
      </c>
    </row>
    <row r="4" spans="1:11" s="4" customFormat="1" ht="22.5" customHeight="1" x14ac:dyDescent="0.2">
      <c r="A4" s="19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s="16" customFormat="1" ht="123.75" customHeight="1" x14ac:dyDescent="0.2">
      <c r="A5" s="6">
        <v>20</v>
      </c>
      <c r="B5" s="6" t="s">
        <v>21</v>
      </c>
      <c r="C5" s="6" t="s">
        <v>15</v>
      </c>
      <c r="D5" s="13">
        <v>0.73</v>
      </c>
      <c r="E5" s="14" t="s">
        <v>12</v>
      </c>
      <c r="F5" s="14" t="s">
        <v>16</v>
      </c>
      <c r="G5" s="14"/>
      <c r="H5" s="14" t="s">
        <v>13</v>
      </c>
      <c r="I5" s="15" t="s">
        <v>37</v>
      </c>
      <c r="J5" s="6" t="s">
        <v>25</v>
      </c>
      <c r="K5" s="6" t="s">
        <v>28</v>
      </c>
    </row>
    <row r="6" spans="1:11" s="16" customFormat="1" ht="126.75" customHeight="1" x14ac:dyDescent="0.2">
      <c r="A6" s="6">
        <v>21</v>
      </c>
      <c r="B6" s="6" t="s">
        <v>22</v>
      </c>
      <c r="C6" s="6" t="s">
        <v>17</v>
      </c>
      <c r="D6" s="13">
        <v>0.85</v>
      </c>
      <c r="E6" s="14" t="s">
        <v>18</v>
      </c>
      <c r="F6" s="14" t="s">
        <v>16</v>
      </c>
      <c r="G6" s="14"/>
      <c r="H6" s="14" t="s">
        <v>13</v>
      </c>
      <c r="I6" s="15" t="s">
        <v>38</v>
      </c>
      <c r="J6" s="6" t="s">
        <v>26</v>
      </c>
      <c r="K6" s="6" t="s">
        <v>28</v>
      </c>
    </row>
    <row r="7" spans="1:11" s="16" customFormat="1" ht="123.75" customHeight="1" x14ac:dyDescent="0.2">
      <c r="A7" s="6">
        <v>22</v>
      </c>
      <c r="B7" s="6" t="s">
        <v>23</v>
      </c>
      <c r="C7" s="6" t="s">
        <v>19</v>
      </c>
      <c r="D7" s="13">
        <v>0.23</v>
      </c>
      <c r="E7" s="14" t="s">
        <v>12</v>
      </c>
      <c r="F7" s="14" t="s">
        <v>16</v>
      </c>
      <c r="G7" s="14"/>
      <c r="H7" s="14" t="s">
        <v>13</v>
      </c>
      <c r="I7" s="15" t="s">
        <v>35</v>
      </c>
      <c r="J7" s="6" t="s">
        <v>27</v>
      </c>
      <c r="K7" s="6" t="s">
        <v>28</v>
      </c>
    </row>
    <row r="8" spans="1:11" s="16" customFormat="1" ht="120" customHeight="1" x14ac:dyDescent="0.2">
      <c r="A8" s="6">
        <v>23</v>
      </c>
      <c r="B8" s="6" t="s">
        <v>24</v>
      </c>
      <c r="C8" s="6" t="s">
        <v>20</v>
      </c>
      <c r="D8" s="13">
        <v>0.24</v>
      </c>
      <c r="E8" s="14" t="s">
        <v>12</v>
      </c>
      <c r="F8" s="14" t="s">
        <v>16</v>
      </c>
      <c r="G8" s="14"/>
      <c r="H8" s="14" t="s">
        <v>13</v>
      </c>
      <c r="I8" s="15" t="s">
        <v>36</v>
      </c>
      <c r="J8" s="6" t="s">
        <v>29</v>
      </c>
      <c r="K8" s="6" t="s">
        <v>28</v>
      </c>
    </row>
  </sheetData>
  <mergeCells count="9">
    <mergeCell ref="A4:K4"/>
    <mergeCell ref="J1:J2"/>
    <mergeCell ref="K1:K2"/>
    <mergeCell ref="E1:H1"/>
    <mergeCell ref="A1:A2"/>
    <mergeCell ref="B1:B2"/>
    <mergeCell ref="C1:C2"/>
    <mergeCell ref="D1:D2"/>
    <mergeCell ref="I1:I2"/>
  </mergeCells>
  <pageMargins left="0.70866141732283472" right="0.70866141732283472" top="0.74803149606299213" bottom="0.74803149606299213" header="0.31496062992125984" footer="0.31496062992125984"/>
  <pageSetup paperSize="9" scale="13" fitToHeight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" sqref="C1"/>
    </sheetView>
  </sheetViews>
  <sheetFormatPr defaultRowHeight="15" x14ac:dyDescent="0.25"/>
  <sheetData>
    <row r="1" spans="1:5" x14ac:dyDescent="0.25">
      <c r="A1" t="s">
        <v>30</v>
      </c>
      <c r="C1">
        <f>0.69/865</f>
        <v>7.9768786127167621E-4</v>
      </c>
      <c r="E1">
        <f>C1*868</f>
        <v>0.69239306358381492</v>
      </c>
    </row>
    <row r="3" spans="1:5" x14ac:dyDescent="0.25">
      <c r="A3" s="17" t="s">
        <v>31</v>
      </c>
      <c r="C3">
        <f>0.6/1007</f>
        <v>5.9582919563058593E-4</v>
      </c>
      <c r="E3" s="18">
        <f>C3*1007</f>
        <v>0.6</v>
      </c>
    </row>
    <row r="4" spans="1:5" x14ac:dyDescent="0.25">
      <c r="A4" s="17" t="s">
        <v>32</v>
      </c>
      <c r="C4">
        <f>0.69/868</f>
        <v>7.9493087557603681E-4</v>
      </c>
      <c r="E4" s="18">
        <f>C4*873</f>
        <v>0.69397465437788008</v>
      </c>
    </row>
    <row r="5" spans="1:5" x14ac:dyDescent="0.25">
      <c r="A5" s="17" t="s">
        <v>33</v>
      </c>
      <c r="C5">
        <f>0.14/161</f>
        <v>8.6956521739130438E-4</v>
      </c>
      <c r="E5" s="18">
        <f>C5*164</f>
        <v>0.14260869565217391</v>
      </c>
    </row>
    <row r="6" spans="1:5" x14ac:dyDescent="0.25">
      <c r="A6" s="17" t="s">
        <v>34</v>
      </c>
      <c r="C6">
        <f>0.12/135</f>
        <v>8.8888888888888882E-4</v>
      </c>
      <c r="E6" s="18">
        <f>C6*136</f>
        <v>0.12088888888888888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edvornikova</dc:creator>
  <cp:lastModifiedBy>Admin</cp:lastModifiedBy>
  <cp:lastPrinted>2023-10-09T12:52:04Z</cp:lastPrinted>
  <dcterms:created xsi:type="dcterms:W3CDTF">2023-08-17T14:59:38Z</dcterms:created>
  <dcterms:modified xsi:type="dcterms:W3CDTF">2024-10-02T12:49:12Z</dcterms:modified>
</cp:coreProperties>
</file>